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1-2022\2-vyzva\vyzva-podpurne dokumenty\"/>
    </mc:Choice>
  </mc:AlternateContent>
  <xr:revisionPtr revIDLastSave="0" documentId="13_ncr:1_{2797B36B-8678-4770-9A1D-5BA057BAB157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_FilterDatabase" localSheetId="0" hidden="1">CPHP!$A$6:$Q$6</definedName>
    <definedName name="_xlnm.Print_Titles" localSheetId="0">CPHP!$6:$6</definedName>
    <definedName name="_xlnm.Print_Area" localSheetId="0">CPHP!$A$1:$R$33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1" i="1"/>
  <c r="G12" i="1"/>
  <c r="G13" i="1"/>
  <c r="G14" i="1"/>
  <c r="G15" i="1"/>
  <c r="G10" i="1"/>
  <c r="G9" i="1"/>
  <c r="G8" i="1"/>
  <c r="G7" i="1"/>
  <c r="K24" i="1" l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2" i="1" l="1"/>
  <c r="I32" i="1"/>
</calcChain>
</file>

<file path=xl/sharedStrings.xml><?xml version="1.0" encoding="utf-8"?>
<sst xmlns="http://schemas.openxmlformats.org/spreadsheetml/2006/main" count="129" uniqueCount="62">
  <si>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</si>
  <si>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</si>
  <si>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</si>
  <si>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</si>
  <si>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</si>
  <si>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</si>
  <si>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</si>
  <si>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</si>
  <si>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</si>
  <si>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</si>
  <si>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</si>
  <si>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</si>
  <si>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</si>
  <si>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39811100-1 - Osvěžovače vzduchu </t>
  </si>
  <si>
    <t xml:space="preserve">39830000-9 - Čistící prostředky 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</si>
  <si>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</si>
  <si>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</si>
  <si>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</si>
  <si>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</si>
  <si>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</si>
  <si>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</si>
  <si>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</si>
  <si>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</si>
  <si>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</si>
  <si>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</si>
  <si>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</si>
  <si>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</si>
  <si>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</si>
  <si>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011 - 2022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</si>
  <si>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</si>
  <si>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</si>
  <si>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</si>
  <si>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</si>
  <si>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</si>
  <si>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DEZINFEKČNÍ PROSTŘEDEK NA PRACOVNÍ PLOCHY</t>
  </si>
  <si>
    <t>ks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</si>
  <si>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</si>
  <si>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</si>
  <si>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</si>
  <si>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RUCE</t>
  </si>
  <si>
    <t>Bezoplachová dezinfekce na ruce s antibakteriální a virucidní účinností; možnost použití v dávkovačích (např. Aquarius). Náplň 5 l.</t>
  </si>
  <si>
    <t>ECO MYCÍ PROSTŘ. WC - gel</t>
  </si>
  <si>
    <t>VŮNĚ WC - tablety do pisoaru</t>
  </si>
  <si>
    <t>balení</t>
  </si>
  <si>
    <t>Tablety do pisoaru, čistící  a dezodoranční účinky, obsah balení 4 - 5 kg. Použití: pro sanitární zařízení.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</si>
  <si>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</si>
  <si>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</si>
  <si>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</si>
  <si>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</si>
  <si>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</si>
  <si>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</si>
  <si>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</si>
  <si>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</si>
  <si>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</si>
  <si>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Martin Koldinský,
Tel.: 602 298 097</t>
  </si>
  <si>
    <t>sady Pětatřicátníků 14, 
301 00 Plzeň,
Provoz a služby - Správa budov</t>
  </si>
  <si>
    <t>Zdeněk Kegler,
Tel.: 721 375 541</t>
  </si>
  <si>
    <t>Veleslavínova 42, 
301 00 Plzeň,
Provoz a služby - Správa budov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</si>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</sst>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43">
    <xf numFmtId="0" fontId="0" fillId="0" borderId="0" xfId="0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0" fillId="0" borderId="27" xfId="0" applyNumberFormat="1" applyFont="1" applyBorder="1" applyAlignment="1" applyProtection="1">
      <alignment horizontal="right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0" borderId="0" xfId="0" applyProtection="1"/>
    <xf numFmtId="0" fontId="19" fillId="4" borderId="0" xfId="0" applyFont="1" applyFill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0" fontId="2" fillId="0" borderId="13" xfId="0" applyFon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9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35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5.08984375" style="8" customWidth="1"/>
    <col min="13" max="13" width="23" style="8" customWidth="1"/>
    <col min="14" max="14" width="34.54296875" style="8" customWidth="1"/>
    <col min="15" max="15" width="25.453125" style="8" customWidth="1"/>
    <col min="16" max="16" width="11.54296875" style="8" hidden="1" customWidth="1"/>
    <col min="17" max="17" width="59.54296875" style="13" customWidth="1"/>
    <col min="18" max="18" width="2.81640625" style="8" customWidth="1"/>
    <col min="19" max="16384" width="8.7265625" style="8"/>
  </cols>
  <sheetData>
    <row r="1" spans="1:18" ht="36" customHeight="1" x14ac:dyDescent="0.35">
      <c r="B1" s="9" t="s">
        <v>28</v>
      </c>
      <c r="C1" s="10"/>
      <c r="D1" s="10"/>
    </row>
    <row r="2" spans="1:18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9"/>
    </row>
    <row r="3" spans="1:18" ht="20.149999999999999" customHeight="1" x14ac:dyDescent="0.35">
      <c r="B3" s="1" t="s">
        <v>60</v>
      </c>
      <c r="C3" s="2"/>
      <c r="D3" s="3" t="s">
        <v>0</v>
      </c>
      <c r="E3" s="4"/>
      <c r="F3" s="5" t="s">
        <v>61</v>
      </c>
      <c r="G3" s="20"/>
      <c r="H3" s="20"/>
      <c r="I3" s="20"/>
      <c r="J3" s="20"/>
      <c r="K3" s="20"/>
    </row>
    <row r="4" spans="1:18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</row>
    <row r="5" spans="1:18" ht="34.5" customHeight="1" thickBot="1" x14ac:dyDescent="0.4">
      <c r="B5" s="21"/>
      <c r="C5" s="22"/>
      <c r="D5" s="23"/>
      <c r="E5" s="23"/>
      <c r="F5" s="16"/>
      <c r="G5" s="24"/>
      <c r="I5" s="25" t="s">
        <v>0</v>
      </c>
      <c r="Q5" s="26"/>
    </row>
    <row r="6" spans="1:18" ht="59" thickTop="1" thickBot="1" x14ac:dyDescent="0.4">
      <c r="B6" s="27" t="s">
        <v>1</v>
      </c>
      <c r="C6" s="28" t="s">
        <v>16</v>
      </c>
      <c r="D6" s="28" t="s">
        <v>2</v>
      </c>
      <c r="E6" s="28" t="s">
        <v>17</v>
      </c>
      <c r="F6" s="28" t="s">
        <v>18</v>
      </c>
      <c r="G6" s="28" t="s">
        <v>19</v>
      </c>
      <c r="H6" s="28" t="s">
        <v>3</v>
      </c>
      <c r="I6" s="29" t="s">
        <v>4</v>
      </c>
      <c r="J6" s="30" t="s">
        <v>5</v>
      </c>
      <c r="K6" s="30" t="s">
        <v>6</v>
      </c>
      <c r="L6" s="28" t="s">
        <v>20</v>
      </c>
      <c r="M6" s="30" t="s">
        <v>21</v>
      </c>
      <c r="N6" s="28" t="s">
        <v>22</v>
      </c>
      <c r="O6" s="28" t="s">
        <v>27</v>
      </c>
      <c r="P6" s="28" t="s">
        <v>23</v>
      </c>
      <c r="Q6" s="31" t="s">
        <v>24</v>
      </c>
      <c r="R6" s="32"/>
    </row>
    <row r="7" spans="1:18" ht="39.75" customHeight="1" thickTop="1" x14ac:dyDescent="0.35">
      <c r="A7" s="33"/>
      <c r="B7" s="34">
        <v>1</v>
      </c>
      <c r="C7" s="35" t="s">
        <v>29</v>
      </c>
      <c r="D7" s="36">
        <v>1000</v>
      </c>
      <c r="E7" s="37" t="s">
        <v>30</v>
      </c>
      <c r="F7" s="38" t="s">
        <v>58</v>
      </c>
      <c r="G7" s="39">
        <f t="shared" ref="G7:G29" si="0">D7*H7</f>
        <v>18000</v>
      </c>
      <c r="H7" s="39">
        <v>18</v>
      </c>
      <c r="I7" s="136"/>
      <c r="J7" s="40">
        <f t="shared" ref="J7:J15" si="1">D7*I7</f>
        <v>0</v>
      </c>
      <c r="K7" s="41" t="str">
        <f t="shared" ref="K7:K15" si="2">IF(ISNUMBER(I7), IF(I7&gt;H7,"NEVYHOVUJE","VYHOVUJE")," ")</f>
        <v xml:space="preserve"> </v>
      </c>
      <c r="L7" s="42" t="s">
        <v>26</v>
      </c>
      <c r="M7" s="43" t="s">
        <v>54</v>
      </c>
      <c r="N7" s="43" t="s">
        <v>55</v>
      </c>
      <c r="O7" s="44">
        <v>14</v>
      </c>
      <c r="P7" s="45"/>
      <c r="Q7" s="46" t="s">
        <v>12</v>
      </c>
      <c r="R7" s="32"/>
    </row>
    <row r="8" spans="1:18" ht="37.5" customHeight="1" x14ac:dyDescent="0.35">
      <c r="B8" s="47">
        <v>2</v>
      </c>
      <c r="C8" s="48" t="s">
        <v>31</v>
      </c>
      <c r="D8" s="49">
        <v>300</v>
      </c>
      <c r="E8" s="50" t="s">
        <v>32</v>
      </c>
      <c r="F8" s="51" t="s">
        <v>33</v>
      </c>
      <c r="G8" s="52">
        <f t="shared" si="0"/>
        <v>11700</v>
      </c>
      <c r="H8" s="52">
        <v>39</v>
      </c>
      <c r="I8" s="137"/>
      <c r="J8" s="53">
        <f t="shared" si="1"/>
        <v>0</v>
      </c>
      <c r="K8" s="54" t="str">
        <f t="shared" si="2"/>
        <v xml:space="preserve"> </v>
      </c>
      <c r="L8" s="55"/>
      <c r="M8" s="56"/>
      <c r="N8" s="56"/>
      <c r="O8" s="57"/>
      <c r="P8" s="58"/>
      <c r="Q8" s="59" t="s">
        <v>11</v>
      </c>
      <c r="R8" s="32"/>
    </row>
    <row r="9" spans="1:18" ht="57.75" customHeight="1" x14ac:dyDescent="0.35">
      <c r="B9" s="47">
        <v>3</v>
      </c>
      <c r="C9" s="48" t="s">
        <v>34</v>
      </c>
      <c r="D9" s="49">
        <v>12</v>
      </c>
      <c r="E9" s="50" t="s">
        <v>35</v>
      </c>
      <c r="F9" s="60" t="s">
        <v>36</v>
      </c>
      <c r="G9" s="52">
        <f t="shared" si="0"/>
        <v>1320</v>
      </c>
      <c r="H9" s="52">
        <v>110</v>
      </c>
      <c r="I9" s="137"/>
      <c r="J9" s="53">
        <f t="shared" si="1"/>
        <v>0</v>
      </c>
      <c r="K9" s="54" t="str">
        <f t="shared" si="2"/>
        <v xml:space="preserve"> </v>
      </c>
      <c r="L9" s="55"/>
      <c r="M9" s="56"/>
      <c r="N9" s="56"/>
      <c r="O9" s="57"/>
      <c r="P9" s="58"/>
      <c r="Q9" s="59" t="s">
        <v>14</v>
      </c>
      <c r="R9" s="32"/>
    </row>
    <row r="10" spans="1:18" ht="42.75" customHeight="1" x14ac:dyDescent="0.35">
      <c r="B10" s="47">
        <v>4</v>
      </c>
      <c r="C10" s="48" t="s">
        <v>37</v>
      </c>
      <c r="D10" s="49">
        <v>20</v>
      </c>
      <c r="E10" s="50" t="s">
        <v>35</v>
      </c>
      <c r="F10" s="51" t="s">
        <v>38</v>
      </c>
      <c r="G10" s="52">
        <f t="shared" si="0"/>
        <v>1000</v>
      </c>
      <c r="H10" s="52">
        <v>50</v>
      </c>
      <c r="I10" s="137"/>
      <c r="J10" s="53">
        <f t="shared" si="1"/>
        <v>0</v>
      </c>
      <c r="K10" s="54" t="str">
        <f t="shared" si="2"/>
        <v xml:space="preserve"> </v>
      </c>
      <c r="L10" s="55"/>
      <c r="M10" s="56"/>
      <c r="N10" s="56"/>
      <c r="O10" s="57"/>
      <c r="P10" s="58"/>
      <c r="Q10" s="59" t="s">
        <v>14</v>
      </c>
      <c r="R10" s="32"/>
    </row>
    <row r="11" spans="1:18" ht="39.75" customHeight="1" thickBot="1" x14ac:dyDescent="0.4">
      <c r="B11" s="61">
        <v>5</v>
      </c>
      <c r="C11" s="62" t="s">
        <v>39</v>
      </c>
      <c r="D11" s="63">
        <v>4</v>
      </c>
      <c r="E11" s="64" t="s">
        <v>35</v>
      </c>
      <c r="F11" s="65" t="s">
        <v>40</v>
      </c>
      <c r="G11" s="66">
        <f t="shared" si="0"/>
        <v>2800</v>
      </c>
      <c r="H11" s="66">
        <v>700</v>
      </c>
      <c r="I11" s="138"/>
      <c r="J11" s="67">
        <f t="shared" si="1"/>
        <v>0</v>
      </c>
      <c r="K11" s="68" t="str">
        <f t="shared" si="2"/>
        <v xml:space="preserve"> </v>
      </c>
      <c r="L11" s="55"/>
      <c r="M11" s="56"/>
      <c r="N11" s="56"/>
      <c r="O11" s="57"/>
      <c r="P11" s="58"/>
      <c r="Q11" s="69" t="s">
        <v>14</v>
      </c>
      <c r="R11" s="32"/>
    </row>
    <row r="12" spans="1:18" ht="42.75" customHeight="1" x14ac:dyDescent="0.35">
      <c r="B12" s="70">
        <v>6</v>
      </c>
      <c r="C12" s="71" t="s">
        <v>29</v>
      </c>
      <c r="D12" s="72">
        <v>500</v>
      </c>
      <c r="E12" s="73" t="s">
        <v>30</v>
      </c>
      <c r="F12" s="74" t="s">
        <v>58</v>
      </c>
      <c r="G12" s="75">
        <f t="shared" si="0"/>
        <v>9000</v>
      </c>
      <c r="H12" s="75">
        <v>18</v>
      </c>
      <c r="I12" s="139"/>
      <c r="J12" s="76">
        <f t="shared" si="1"/>
        <v>0</v>
      </c>
      <c r="K12" s="77" t="str">
        <f t="shared" si="2"/>
        <v xml:space="preserve"> </v>
      </c>
      <c r="L12" s="78" t="s">
        <v>26</v>
      </c>
      <c r="M12" s="78" t="s">
        <v>54</v>
      </c>
      <c r="N12" s="78" t="s">
        <v>55</v>
      </c>
      <c r="O12" s="79">
        <v>14</v>
      </c>
      <c r="P12" s="80"/>
      <c r="Q12" s="81" t="s">
        <v>12</v>
      </c>
      <c r="R12" s="32"/>
    </row>
    <row r="13" spans="1:18" ht="39" customHeight="1" x14ac:dyDescent="0.35">
      <c r="B13" s="47">
        <v>7</v>
      </c>
      <c r="C13" s="48" t="s">
        <v>31</v>
      </c>
      <c r="D13" s="49">
        <v>180</v>
      </c>
      <c r="E13" s="50" t="s">
        <v>32</v>
      </c>
      <c r="F13" s="51" t="s">
        <v>33</v>
      </c>
      <c r="G13" s="52">
        <f t="shared" si="0"/>
        <v>7020</v>
      </c>
      <c r="H13" s="52">
        <v>39</v>
      </c>
      <c r="I13" s="137"/>
      <c r="J13" s="53">
        <f t="shared" si="1"/>
        <v>0</v>
      </c>
      <c r="K13" s="54" t="str">
        <f t="shared" si="2"/>
        <v xml:space="preserve"> </v>
      </c>
      <c r="L13" s="82"/>
      <c r="M13" s="55"/>
      <c r="N13" s="55"/>
      <c r="O13" s="57"/>
      <c r="P13" s="58"/>
      <c r="Q13" s="59" t="s">
        <v>11</v>
      </c>
      <c r="R13" s="32"/>
    </row>
    <row r="14" spans="1:18" ht="53.25" customHeight="1" x14ac:dyDescent="0.35">
      <c r="B14" s="47">
        <v>8</v>
      </c>
      <c r="C14" s="48" t="s">
        <v>34</v>
      </c>
      <c r="D14" s="49">
        <v>6</v>
      </c>
      <c r="E14" s="50" t="s">
        <v>35</v>
      </c>
      <c r="F14" s="51" t="s">
        <v>36</v>
      </c>
      <c r="G14" s="52">
        <f t="shared" si="0"/>
        <v>660</v>
      </c>
      <c r="H14" s="52">
        <v>110</v>
      </c>
      <c r="I14" s="137"/>
      <c r="J14" s="53">
        <f t="shared" si="1"/>
        <v>0</v>
      </c>
      <c r="K14" s="54" t="str">
        <f t="shared" si="2"/>
        <v xml:space="preserve"> </v>
      </c>
      <c r="L14" s="82"/>
      <c r="M14" s="55"/>
      <c r="N14" s="55"/>
      <c r="O14" s="57"/>
      <c r="P14" s="58"/>
      <c r="Q14" s="59" t="s">
        <v>14</v>
      </c>
      <c r="R14" s="32"/>
    </row>
    <row r="15" spans="1:18" ht="40.5" customHeight="1" x14ac:dyDescent="0.35">
      <c r="B15" s="47">
        <v>9</v>
      </c>
      <c r="C15" s="48" t="s">
        <v>37</v>
      </c>
      <c r="D15" s="49">
        <v>10</v>
      </c>
      <c r="E15" s="50" t="s">
        <v>35</v>
      </c>
      <c r="F15" s="51" t="s">
        <v>38</v>
      </c>
      <c r="G15" s="52">
        <f t="shared" si="0"/>
        <v>500</v>
      </c>
      <c r="H15" s="52">
        <v>50</v>
      </c>
      <c r="I15" s="137"/>
      <c r="J15" s="53">
        <f t="shared" si="1"/>
        <v>0</v>
      </c>
      <c r="K15" s="54" t="str">
        <f t="shared" si="2"/>
        <v xml:space="preserve"> </v>
      </c>
      <c r="L15" s="82"/>
      <c r="M15" s="55"/>
      <c r="N15" s="55"/>
      <c r="O15" s="57"/>
      <c r="P15" s="58"/>
      <c r="Q15" s="59" t="s">
        <v>14</v>
      </c>
      <c r="R15" s="32"/>
    </row>
    <row r="16" spans="1:18" ht="39" customHeight="1" thickBot="1" x14ac:dyDescent="0.4">
      <c r="B16" s="83">
        <v>10</v>
      </c>
      <c r="C16" s="84" t="s">
        <v>39</v>
      </c>
      <c r="D16" s="85">
        <v>2</v>
      </c>
      <c r="E16" s="86" t="s">
        <v>35</v>
      </c>
      <c r="F16" s="87" t="s">
        <v>40</v>
      </c>
      <c r="G16" s="88">
        <f t="shared" si="0"/>
        <v>1400</v>
      </c>
      <c r="H16" s="88">
        <v>700</v>
      </c>
      <c r="I16" s="140"/>
      <c r="J16" s="89">
        <f t="shared" ref="J16:J29" si="3">D16*I16</f>
        <v>0</v>
      </c>
      <c r="K16" s="90" t="str">
        <f t="shared" ref="K16:K29" si="4">IF(ISNUMBER(I16), IF(I16&gt;H16,"NEVYHOVUJE","VYHOVUJE")," ")</f>
        <v xml:space="preserve"> </v>
      </c>
      <c r="L16" s="91"/>
      <c r="M16" s="92"/>
      <c r="N16" s="92"/>
      <c r="O16" s="93"/>
      <c r="P16" s="94"/>
      <c r="Q16" s="95" t="s">
        <v>14</v>
      </c>
      <c r="R16" s="32"/>
    </row>
    <row r="17" spans="2:18" ht="42" customHeight="1" x14ac:dyDescent="0.35">
      <c r="B17" s="70">
        <v>11</v>
      </c>
      <c r="C17" s="71" t="s">
        <v>29</v>
      </c>
      <c r="D17" s="72">
        <v>500</v>
      </c>
      <c r="E17" s="73" t="s">
        <v>30</v>
      </c>
      <c r="F17" s="74" t="s">
        <v>58</v>
      </c>
      <c r="G17" s="75">
        <f t="shared" si="0"/>
        <v>9000</v>
      </c>
      <c r="H17" s="75">
        <v>18</v>
      </c>
      <c r="I17" s="139"/>
      <c r="J17" s="76">
        <f t="shared" si="3"/>
        <v>0</v>
      </c>
      <c r="K17" s="77" t="str">
        <f t="shared" si="4"/>
        <v xml:space="preserve"> </v>
      </c>
      <c r="L17" s="78" t="s">
        <v>26</v>
      </c>
      <c r="M17" s="78" t="s">
        <v>54</v>
      </c>
      <c r="N17" s="78" t="s">
        <v>55</v>
      </c>
      <c r="O17" s="79">
        <v>14</v>
      </c>
      <c r="P17" s="80"/>
      <c r="Q17" s="81" t="s">
        <v>12</v>
      </c>
      <c r="R17" s="32"/>
    </row>
    <row r="18" spans="2:18" ht="42" customHeight="1" x14ac:dyDescent="0.35">
      <c r="B18" s="47">
        <v>12</v>
      </c>
      <c r="C18" s="48" t="s">
        <v>31</v>
      </c>
      <c r="D18" s="49">
        <v>180</v>
      </c>
      <c r="E18" s="50" t="s">
        <v>32</v>
      </c>
      <c r="F18" s="51" t="s">
        <v>33</v>
      </c>
      <c r="G18" s="52">
        <f t="shared" si="0"/>
        <v>7020</v>
      </c>
      <c r="H18" s="52">
        <v>39</v>
      </c>
      <c r="I18" s="137"/>
      <c r="J18" s="53">
        <f t="shared" si="3"/>
        <v>0</v>
      </c>
      <c r="K18" s="54" t="str">
        <f t="shared" si="4"/>
        <v xml:space="preserve"> </v>
      </c>
      <c r="L18" s="82"/>
      <c r="M18" s="55"/>
      <c r="N18" s="55"/>
      <c r="O18" s="57"/>
      <c r="P18" s="58"/>
      <c r="Q18" s="59" t="s">
        <v>11</v>
      </c>
      <c r="R18" s="32"/>
    </row>
    <row r="19" spans="2:18" ht="54" customHeight="1" x14ac:dyDescent="0.35">
      <c r="B19" s="47">
        <v>13</v>
      </c>
      <c r="C19" s="48" t="s">
        <v>34</v>
      </c>
      <c r="D19" s="49">
        <v>6</v>
      </c>
      <c r="E19" s="50" t="s">
        <v>35</v>
      </c>
      <c r="F19" s="51" t="s">
        <v>36</v>
      </c>
      <c r="G19" s="52">
        <f t="shared" si="0"/>
        <v>660</v>
      </c>
      <c r="H19" s="52">
        <v>110</v>
      </c>
      <c r="I19" s="137"/>
      <c r="J19" s="53">
        <f t="shared" si="3"/>
        <v>0</v>
      </c>
      <c r="K19" s="54" t="str">
        <f t="shared" si="4"/>
        <v xml:space="preserve"> </v>
      </c>
      <c r="L19" s="82"/>
      <c r="M19" s="55"/>
      <c r="N19" s="55"/>
      <c r="O19" s="57"/>
      <c r="P19" s="58"/>
      <c r="Q19" s="59" t="s">
        <v>14</v>
      </c>
      <c r="R19" s="32"/>
    </row>
    <row r="20" spans="2:18" ht="42" customHeight="1" x14ac:dyDescent="0.35">
      <c r="B20" s="47">
        <v>14</v>
      </c>
      <c r="C20" s="48" t="s">
        <v>37</v>
      </c>
      <c r="D20" s="49">
        <v>10</v>
      </c>
      <c r="E20" s="50" t="s">
        <v>35</v>
      </c>
      <c r="F20" s="51" t="s">
        <v>38</v>
      </c>
      <c r="G20" s="52">
        <f t="shared" si="0"/>
        <v>500</v>
      </c>
      <c r="H20" s="52">
        <v>50</v>
      </c>
      <c r="I20" s="137"/>
      <c r="J20" s="53">
        <f t="shared" si="3"/>
        <v>0</v>
      </c>
      <c r="K20" s="54" t="str">
        <f t="shared" si="4"/>
        <v xml:space="preserve"> </v>
      </c>
      <c r="L20" s="82"/>
      <c r="M20" s="55"/>
      <c r="N20" s="55"/>
      <c r="O20" s="57"/>
      <c r="P20" s="58"/>
      <c r="Q20" s="59" t="s">
        <v>14</v>
      </c>
      <c r="R20" s="32"/>
    </row>
    <row r="21" spans="2:18" ht="42" customHeight="1" thickBot="1" x14ac:dyDescent="0.4">
      <c r="B21" s="83">
        <v>15</v>
      </c>
      <c r="C21" s="84" t="s">
        <v>39</v>
      </c>
      <c r="D21" s="85">
        <v>2</v>
      </c>
      <c r="E21" s="86" t="s">
        <v>35</v>
      </c>
      <c r="F21" s="87" t="s">
        <v>40</v>
      </c>
      <c r="G21" s="88">
        <f t="shared" si="0"/>
        <v>1400</v>
      </c>
      <c r="H21" s="88">
        <v>700</v>
      </c>
      <c r="I21" s="140"/>
      <c r="J21" s="89">
        <f t="shared" si="3"/>
        <v>0</v>
      </c>
      <c r="K21" s="90" t="str">
        <f t="shared" si="4"/>
        <v xml:space="preserve"> </v>
      </c>
      <c r="L21" s="91"/>
      <c r="M21" s="92"/>
      <c r="N21" s="92"/>
      <c r="O21" s="93"/>
      <c r="P21" s="94"/>
      <c r="Q21" s="95" t="s">
        <v>14</v>
      </c>
      <c r="R21" s="32"/>
    </row>
    <row r="22" spans="2:18" ht="54.75" customHeight="1" x14ac:dyDescent="0.35">
      <c r="B22" s="96">
        <v>16</v>
      </c>
      <c r="C22" s="97" t="s">
        <v>41</v>
      </c>
      <c r="D22" s="98">
        <v>40</v>
      </c>
      <c r="E22" s="99" t="s">
        <v>35</v>
      </c>
      <c r="F22" s="100" t="s">
        <v>59</v>
      </c>
      <c r="G22" s="101">
        <f t="shared" si="0"/>
        <v>1400</v>
      </c>
      <c r="H22" s="101">
        <v>35</v>
      </c>
      <c r="I22" s="141"/>
      <c r="J22" s="102">
        <f t="shared" si="3"/>
        <v>0</v>
      </c>
      <c r="K22" s="103" t="str">
        <f t="shared" si="4"/>
        <v xml:space="preserve"> </v>
      </c>
      <c r="L22" s="78" t="s">
        <v>26</v>
      </c>
      <c r="M22" s="82" t="s">
        <v>56</v>
      </c>
      <c r="N22" s="82" t="s">
        <v>57</v>
      </c>
      <c r="O22" s="57">
        <v>14</v>
      </c>
      <c r="P22" s="58"/>
      <c r="Q22" s="104" t="s">
        <v>15</v>
      </c>
      <c r="R22" s="32"/>
    </row>
    <row r="23" spans="2:18" ht="54.75" customHeight="1" x14ac:dyDescent="0.35">
      <c r="B23" s="47">
        <v>17</v>
      </c>
      <c r="C23" s="48" t="s">
        <v>29</v>
      </c>
      <c r="D23" s="49">
        <v>800</v>
      </c>
      <c r="E23" s="50" t="s">
        <v>30</v>
      </c>
      <c r="F23" s="105" t="s">
        <v>58</v>
      </c>
      <c r="G23" s="52">
        <f t="shared" si="0"/>
        <v>14400</v>
      </c>
      <c r="H23" s="52">
        <v>18</v>
      </c>
      <c r="I23" s="137"/>
      <c r="J23" s="53">
        <f t="shared" si="3"/>
        <v>0</v>
      </c>
      <c r="K23" s="54" t="str">
        <f t="shared" si="4"/>
        <v xml:space="preserve"> </v>
      </c>
      <c r="L23" s="82"/>
      <c r="M23" s="55"/>
      <c r="N23" s="55"/>
      <c r="O23" s="57"/>
      <c r="P23" s="58"/>
      <c r="Q23" s="59" t="s">
        <v>12</v>
      </c>
      <c r="R23" s="32"/>
    </row>
    <row r="24" spans="2:18" ht="45" customHeight="1" x14ac:dyDescent="0.35">
      <c r="B24" s="47">
        <v>18</v>
      </c>
      <c r="C24" s="48" t="s">
        <v>31</v>
      </c>
      <c r="D24" s="49">
        <v>180</v>
      </c>
      <c r="E24" s="50" t="s">
        <v>32</v>
      </c>
      <c r="F24" s="51" t="s">
        <v>33</v>
      </c>
      <c r="G24" s="52">
        <f t="shared" si="0"/>
        <v>7020</v>
      </c>
      <c r="H24" s="52">
        <v>39</v>
      </c>
      <c r="I24" s="137"/>
      <c r="J24" s="53">
        <f t="shared" si="3"/>
        <v>0</v>
      </c>
      <c r="K24" s="54" t="str">
        <f t="shared" si="4"/>
        <v xml:space="preserve"> </v>
      </c>
      <c r="L24" s="82"/>
      <c r="M24" s="55"/>
      <c r="N24" s="55"/>
      <c r="O24" s="57"/>
      <c r="P24" s="58"/>
      <c r="Q24" s="59" t="s">
        <v>11</v>
      </c>
      <c r="R24" s="32"/>
    </row>
    <row r="25" spans="2:18" ht="35.25" customHeight="1" x14ac:dyDescent="0.35">
      <c r="B25" s="47">
        <v>19</v>
      </c>
      <c r="C25" s="48" t="s">
        <v>42</v>
      </c>
      <c r="D25" s="49">
        <v>1</v>
      </c>
      <c r="E25" s="50" t="s">
        <v>43</v>
      </c>
      <c r="F25" s="51" t="s">
        <v>44</v>
      </c>
      <c r="G25" s="52">
        <f t="shared" si="0"/>
        <v>510</v>
      </c>
      <c r="H25" s="52">
        <v>510</v>
      </c>
      <c r="I25" s="137"/>
      <c r="J25" s="53">
        <f t="shared" si="3"/>
        <v>0</v>
      </c>
      <c r="K25" s="54" t="str">
        <f t="shared" si="4"/>
        <v xml:space="preserve"> </v>
      </c>
      <c r="L25" s="82"/>
      <c r="M25" s="55"/>
      <c r="N25" s="55"/>
      <c r="O25" s="57"/>
      <c r="P25" s="58"/>
      <c r="Q25" s="59" t="s">
        <v>13</v>
      </c>
      <c r="R25" s="32"/>
    </row>
    <row r="26" spans="2:18" ht="42" customHeight="1" x14ac:dyDescent="0.35">
      <c r="B26" s="47">
        <v>20</v>
      </c>
      <c r="C26" s="48" t="s">
        <v>45</v>
      </c>
      <c r="D26" s="49">
        <v>10</v>
      </c>
      <c r="E26" s="50" t="s">
        <v>35</v>
      </c>
      <c r="F26" s="106" t="s">
        <v>46</v>
      </c>
      <c r="G26" s="52">
        <f t="shared" si="0"/>
        <v>790</v>
      </c>
      <c r="H26" s="52">
        <v>79</v>
      </c>
      <c r="I26" s="137"/>
      <c r="J26" s="53">
        <f t="shared" si="3"/>
        <v>0</v>
      </c>
      <c r="K26" s="54" t="str">
        <f t="shared" si="4"/>
        <v xml:space="preserve"> </v>
      </c>
      <c r="L26" s="82"/>
      <c r="M26" s="55"/>
      <c r="N26" s="55"/>
      <c r="O26" s="57"/>
      <c r="P26" s="58"/>
      <c r="Q26" s="59" t="s">
        <v>14</v>
      </c>
      <c r="R26" s="32"/>
    </row>
    <row r="27" spans="2:18" ht="24.75" customHeight="1" x14ac:dyDescent="0.35">
      <c r="B27" s="47">
        <v>21</v>
      </c>
      <c r="C27" s="48" t="s">
        <v>47</v>
      </c>
      <c r="D27" s="49">
        <v>50</v>
      </c>
      <c r="E27" s="50" t="s">
        <v>48</v>
      </c>
      <c r="F27" s="51" t="s">
        <v>49</v>
      </c>
      <c r="G27" s="52">
        <f t="shared" si="0"/>
        <v>1200</v>
      </c>
      <c r="H27" s="52">
        <v>24</v>
      </c>
      <c r="I27" s="137"/>
      <c r="J27" s="53">
        <f t="shared" si="3"/>
        <v>0</v>
      </c>
      <c r="K27" s="54" t="str">
        <f t="shared" si="4"/>
        <v xml:space="preserve"> </v>
      </c>
      <c r="L27" s="82"/>
      <c r="M27" s="55"/>
      <c r="N27" s="55"/>
      <c r="O27" s="57"/>
      <c r="P27" s="58"/>
      <c r="Q27" s="59" t="s">
        <v>10</v>
      </c>
      <c r="R27" s="32"/>
    </row>
    <row r="28" spans="2:18" ht="27.75" customHeight="1" x14ac:dyDescent="0.35">
      <c r="B28" s="47">
        <v>22</v>
      </c>
      <c r="C28" s="48" t="s">
        <v>50</v>
      </c>
      <c r="D28" s="49">
        <v>50</v>
      </c>
      <c r="E28" s="50" t="s">
        <v>48</v>
      </c>
      <c r="F28" s="51" t="s">
        <v>51</v>
      </c>
      <c r="G28" s="52">
        <f t="shared" si="0"/>
        <v>3850</v>
      </c>
      <c r="H28" s="52">
        <v>77</v>
      </c>
      <c r="I28" s="137"/>
      <c r="J28" s="53">
        <f t="shared" si="3"/>
        <v>0</v>
      </c>
      <c r="K28" s="54" t="str">
        <f t="shared" si="4"/>
        <v xml:space="preserve"> </v>
      </c>
      <c r="L28" s="82"/>
      <c r="M28" s="55"/>
      <c r="N28" s="55"/>
      <c r="O28" s="57"/>
      <c r="P28" s="58"/>
      <c r="Q28" s="59" t="s">
        <v>10</v>
      </c>
      <c r="R28" s="32"/>
    </row>
    <row r="29" spans="2:18" ht="54.75" customHeight="1" thickBot="1" x14ac:dyDescent="0.4">
      <c r="B29" s="107">
        <v>23</v>
      </c>
      <c r="C29" s="108" t="s">
        <v>52</v>
      </c>
      <c r="D29" s="109">
        <v>10</v>
      </c>
      <c r="E29" s="110" t="s">
        <v>35</v>
      </c>
      <c r="F29" s="111" t="s">
        <v>53</v>
      </c>
      <c r="G29" s="112">
        <f t="shared" si="0"/>
        <v>120</v>
      </c>
      <c r="H29" s="112">
        <v>12</v>
      </c>
      <c r="I29" s="142"/>
      <c r="J29" s="113">
        <f t="shared" si="3"/>
        <v>0</v>
      </c>
      <c r="K29" s="114" t="str">
        <f t="shared" si="4"/>
        <v xml:space="preserve"> </v>
      </c>
      <c r="L29" s="115"/>
      <c r="M29" s="116"/>
      <c r="N29" s="116"/>
      <c r="O29" s="117"/>
      <c r="P29" s="118"/>
      <c r="Q29" s="119" t="s">
        <v>10</v>
      </c>
      <c r="R29" s="32"/>
    </row>
    <row r="30" spans="2:18" ht="13.5" customHeight="1" thickTop="1" thickBot="1" x14ac:dyDescent="0.4">
      <c r="C30" s="8"/>
      <c r="D30" s="8"/>
      <c r="E30" s="8"/>
      <c r="F30" s="8"/>
      <c r="G30" s="8"/>
      <c r="J30" s="120"/>
    </row>
    <row r="31" spans="2:18" ht="60.75" customHeight="1" thickTop="1" thickBot="1" x14ac:dyDescent="0.4">
      <c r="B31" s="121" t="s">
        <v>7</v>
      </c>
      <c r="C31" s="122"/>
      <c r="D31" s="122"/>
      <c r="E31" s="122"/>
      <c r="F31" s="122"/>
      <c r="G31" s="123"/>
      <c r="H31" s="124" t="s">
        <v>8</v>
      </c>
      <c r="I31" s="125" t="s">
        <v>9</v>
      </c>
      <c r="J31" s="126"/>
      <c r="K31" s="127"/>
      <c r="L31" s="24"/>
      <c r="M31" s="24"/>
      <c r="N31" s="24"/>
      <c r="O31" s="24"/>
      <c r="P31" s="24"/>
      <c r="Q31" s="128"/>
    </row>
    <row r="32" spans="2:18" ht="33" customHeight="1" thickTop="1" thickBot="1" x14ac:dyDescent="0.4">
      <c r="B32" s="129" t="s">
        <v>25</v>
      </c>
      <c r="C32" s="129"/>
      <c r="D32" s="129"/>
      <c r="E32" s="129"/>
      <c r="F32" s="129"/>
      <c r="G32" s="130"/>
      <c r="H32" s="131">
        <f>SUM(G7:G29)</f>
        <v>101270</v>
      </c>
      <c r="I32" s="132">
        <f>SUM(J7:J29)</f>
        <v>0</v>
      </c>
      <c r="J32" s="133"/>
      <c r="K32" s="134"/>
    </row>
    <row r="33" ht="14.25" customHeight="1" thickTop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</sheetData>
  <sheetProtection algorithmName="SHA-512" hashValue="wN5NL2iVM3OyFMMdzdEVr2kkFF1orIsFLIqlNud2aa0zbPTLFBbDM94gxVro0CBoUdIsPWNUWFplVsh8GSnPgQ==" saltValue="4ATSRueSM4EZ2hmUIv7aug==" spinCount="100000" sheet="1" objects="1" scenarios="1" selectLockedCells="1"/>
  <mergeCells count="28">
    <mergeCell ref="B32:F32"/>
    <mergeCell ref="I32:K32"/>
    <mergeCell ref="B1:D1"/>
    <mergeCell ref="B31:F31"/>
    <mergeCell ref="I31:K31"/>
    <mergeCell ref="B3:C4"/>
    <mergeCell ref="D3:E4"/>
    <mergeCell ref="F3:F4"/>
    <mergeCell ref="L7:L11"/>
    <mergeCell ref="M7:M11"/>
    <mergeCell ref="N7:N11"/>
    <mergeCell ref="O7:O11"/>
    <mergeCell ref="P7:P11"/>
    <mergeCell ref="P12:P16"/>
    <mergeCell ref="O12:O16"/>
    <mergeCell ref="N12:N16"/>
    <mergeCell ref="M12:M16"/>
    <mergeCell ref="M17:M21"/>
    <mergeCell ref="N17:N21"/>
    <mergeCell ref="O17:O21"/>
    <mergeCell ref="P17:P21"/>
    <mergeCell ref="M22:M29"/>
    <mergeCell ref="N22:N29"/>
    <mergeCell ref="O22:O29"/>
    <mergeCell ref="P22:P29"/>
    <mergeCell ref="L22:L29"/>
    <mergeCell ref="L12:L16"/>
    <mergeCell ref="L17:L21"/>
  </mergeCells>
  <conditionalFormatting sqref="B7:B29 D7:D29">
    <cfRule type="containsBlanks" dxfId="6" priority="45">
      <formula>LEN(TRIM(B7))=0</formula>
    </cfRule>
  </conditionalFormatting>
  <conditionalFormatting sqref="B7:B29">
    <cfRule type="cellIs" dxfId="5" priority="39" operator="greaterThanOrEqual">
      <formula>1</formula>
    </cfRule>
  </conditionalFormatting>
  <conditionalFormatting sqref="K7:K29">
    <cfRule type="cellIs" dxfId="4" priority="36" operator="equal">
      <formula>"VYHOVUJE"</formula>
    </cfRule>
  </conditionalFormatting>
  <conditionalFormatting sqref="K7:K29">
    <cfRule type="cellIs" dxfId="3" priority="35" operator="equal">
      <formula>"NEVYHOVUJE"</formula>
    </cfRule>
  </conditionalFormatting>
  <conditionalFormatting sqref="I7:I29">
    <cfRule type="containsBlanks" dxfId="2" priority="6">
      <formula>LEN(TRIM(I7))=0</formula>
    </cfRule>
  </conditionalFormatting>
  <conditionalFormatting sqref="I7:I29">
    <cfRule type="notContainsBlanks" dxfId="1" priority="5">
      <formula>LEN(TRIM(I7))&gt;0</formula>
    </cfRule>
  </conditionalFormatting>
  <conditionalFormatting sqref="I7:I29">
    <cfRule type="notContainsBlanks" dxfId="0" priority="4">
      <formula>LEN(TRIM(I7))&gt;0</formula>
    </cfRule>
  </conditionalFormatting>
  <dataValidations count="1">
    <dataValidation type="list" showInputMessage="1" showErrorMessage="1" sqref="E7:E2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Q7:Q29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2022-03-17T12:08:11Z</cp:lastPrinted>
  <dcterms:created xsi:type="dcterms:W3CDTF">2014-03-05T12:43:32Z</dcterms:created>
  <dcterms:modified xsi:type="dcterms:W3CDTF">2022-03-17T12:10:46Z</dcterms:modified>
</cp:coreProperties>
</file>